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510" activeTab="0"/>
  </bookViews>
  <sheets>
    <sheet name="ZAŁ. NR 2 CZ 1 PRODUKTY SPOZYWC" sheetId="1" r:id="rId1"/>
  </sheets>
  <definedNames>
    <definedName name="_Hlk79736048" localSheetId="0">'ZAŁ. NR 2 CZ 1 PRODUKTY SPOZYWC'!$F$65</definedName>
    <definedName name="_xlnm.Print_Area" localSheetId="0">'ZAŁ. NR 2 CZ 1 PRODUKTY SPOZYWC'!$A$1:$H$74</definedName>
  </definedNames>
  <calcPr fullCalcOnLoad="1"/>
</workbook>
</file>

<file path=xl/sharedStrings.xml><?xml version="1.0" encoding="utf-8"?>
<sst xmlns="http://schemas.openxmlformats.org/spreadsheetml/2006/main" count="121" uniqueCount="72">
  <si>
    <t>Lp.</t>
  </si>
  <si>
    <t>Artykuł</t>
  </si>
  <si>
    <t>Ilość</t>
  </si>
  <si>
    <t>RAZEM</t>
  </si>
  <si>
    <t>Wartość netto</t>
  </si>
  <si>
    <t>Cena jednostkowa netto</t>
  </si>
  <si>
    <t>Cena jednostkowa brutto</t>
  </si>
  <si>
    <t>Wartość brutto</t>
  </si>
  <si>
    <t>Jedn. Miary</t>
  </si>
  <si>
    <t>kg</t>
  </si>
  <si>
    <t>szt.</t>
  </si>
  <si>
    <t xml:space="preserve">Pyzy drożdżowe
</t>
  </si>
  <si>
    <t xml:space="preserve">Słomka ptysiowa z cukrem 200g
</t>
  </si>
  <si>
    <t xml:space="preserve">Płatki ryżowe 250g
</t>
  </si>
  <si>
    <t xml:space="preserve">Płatki owsiane 400g
</t>
  </si>
  <si>
    <t xml:space="preserve">Kasza jęczmienna
</t>
  </si>
  <si>
    <t xml:space="preserve">Kasza gryczana
</t>
  </si>
  <si>
    <t xml:space="preserve">Olej rzepakowy 5l.
</t>
  </si>
  <si>
    <t xml:space="preserve">Kasza jaglana 
</t>
  </si>
  <si>
    <t xml:space="preserve">Kasza bulgur
</t>
  </si>
  <si>
    <t xml:space="preserve">Kasza manna
</t>
  </si>
  <si>
    <t>Cukier puder 400g</t>
  </si>
  <si>
    <t xml:space="preserve">Majonez 900g.
</t>
  </si>
  <si>
    <t xml:space="preserve">Zacierki babuni 250g
</t>
  </si>
  <si>
    <t xml:space="preserve">Mąka ziemniaczana 1kg
</t>
  </si>
  <si>
    <t xml:space="preserve">Mąka ziemniaczana 500g
</t>
  </si>
  <si>
    <t>Cukier wanilinowy 32g</t>
  </si>
  <si>
    <t>Woda 6l</t>
  </si>
  <si>
    <t xml:space="preserve">Mąka pszenna typ 450
</t>
  </si>
  <si>
    <t xml:space="preserve">Budyń waniliowy bez cukru 40g
</t>
  </si>
  <si>
    <t xml:space="preserve">Cukier kryształ, op. 1 kg
</t>
  </si>
  <si>
    <t>Cukier trzcinowy nierafirowany op. 1 kg</t>
  </si>
  <si>
    <t xml:space="preserve">Ketchup łagodny - min. 160 g pomidorów na 100 g produktu
</t>
  </si>
  <si>
    <t>Koncentrat pomidorowy 30%  ok. 970 g</t>
  </si>
  <si>
    <t>Środek żelujący do dżemów niskosłodzony 40 g</t>
  </si>
  <si>
    <t xml:space="preserve">Kakao gorzkie (opak. 80-150 g)  </t>
  </si>
  <si>
    <t>Kukurydza konserwowa 400 g</t>
  </si>
  <si>
    <t>Makaron muszelki (conchiglie rigate) 400g</t>
  </si>
  <si>
    <t>Makaron kolanka (duże opak.)</t>
  </si>
  <si>
    <t>Makaron nitki (duże opak.)</t>
  </si>
  <si>
    <t>Makaron penne 500g</t>
  </si>
  <si>
    <t xml:space="preserve">Makaron świderki/fusilli 500g
</t>
  </si>
  <si>
    <t xml:space="preserve">Makaron świderki (duże opak.)
</t>
  </si>
  <si>
    <t>Miód wielokwiatowy/lipowy (opak. 1000 g - 2000 g)</t>
  </si>
  <si>
    <t xml:space="preserve">Płatki kukurydziane corn flakes 500g
</t>
  </si>
  <si>
    <t xml:space="preserve">Zbożowe kółeczka z miodem 250g
</t>
  </si>
  <si>
    <t xml:space="preserve">Ocet jabłkowy 500 g
</t>
  </si>
  <si>
    <t xml:space="preserve">Pasztet z kurczaka 160 g
</t>
  </si>
  <si>
    <t>Ryż paraboliczny (duże opak.)</t>
  </si>
  <si>
    <t>Tuńczyk w sosie własnym puszka 170 g</t>
  </si>
  <si>
    <t>Wafle ryżowe naturalne 110g</t>
  </si>
  <si>
    <t xml:space="preserve">Sól niskosodowa 
</t>
  </si>
  <si>
    <t xml:space="preserve">na :   sukcesywne dostawy różnych produktów spożywczych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</si>
  <si>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Kulki/muszelki czekoladowe bez ojeju palmowego 250g
</t>
  </si>
  <si>
    <t xml:space="preserve">Musli z owocami suszonymi 500g
</t>
  </si>
  <si>
    <t>Musztarda 200 g</t>
  </si>
  <si>
    <t xml:space="preserve">Pomidory w puszce    </t>
  </si>
  <si>
    <t>Makaron pełnoziarnisty (duże opak.)</t>
  </si>
  <si>
    <t>Razem słownie złotych brutto  ......................................................................................................................................................................</t>
  </si>
  <si>
    <t xml:space="preserve">w okresie od września do grudnia 2022 r.       </t>
  </si>
  <si>
    <t>Kawa zbożowa saszetki</t>
  </si>
  <si>
    <t xml:space="preserve">Sól jodowana
</t>
  </si>
  <si>
    <t xml:space="preserve">Wafle kukurydziane naturalne
</t>
  </si>
  <si>
    <t xml:space="preserve">Makaron spagetti
</t>
  </si>
  <si>
    <t>Kawa zbożowa typu Inka 120g</t>
  </si>
  <si>
    <t>op.</t>
  </si>
  <si>
    <t>Herbata zielona saszetki 20 saszetek</t>
  </si>
  <si>
    <t xml:space="preserve">DOSTAWA PRODUKTÓW SPOŻYWCZYCH ZAŁ. NR 2 CZ 1 </t>
  </si>
  <si>
    <t>(kwalifikowany podpis elektroniczny</t>
  </si>
  <si>
    <t>lub podpis zaufany lub podpis osobisty)</t>
  </si>
  <si>
    <t>Uwaga !</t>
  </si>
  <si>
    <r>
      <t>Należy podpisać</t>
    </r>
    <r>
      <rPr>
        <i/>
        <sz val="10"/>
        <rFont val="Arial"/>
        <family val="0"/>
      </rPr>
      <t xml:space="preserve"> zgodnie z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konkursie.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</si>
</sst>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</numFmts>
  <fonts count="6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8"/>
      <name val="Times New Roman"/>
      <family val="1"/>
    </font>
    <font>
      <i/>
      <sz val="10"/>
      <name val="Times New Roman"/>
      <family val="1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i/>
      <sz val="11"/>
      <name val="Bookman Old Style"/>
      <family val="1"/>
    </font>
    <font>
      <b/>
      <i/>
      <sz val="12"/>
      <name val="Times New Roman"/>
      <family val="1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Arial"/>
      <family val="2"/>
    </font>
    <font>
      <b/>
      <sz val="12"/>
      <name val="Arial"/>
      <family val="2"/>
    </font>
    <font>
      <i/>
      <sz val="12"/>
      <name val="Bookman Old Style"/>
      <family val="1"/>
    </font>
    <font>
      <b/>
      <i/>
      <sz val="14"/>
      <name val="Times New Roman"/>
      <family val="1"/>
    </font>
    <font>
      <b/>
      <i/>
      <sz val="10"/>
      <name val="Arial"/>
      <family val="0"/>
    </font>
    <font>
      <b/>
      <u val="single"/>
      <sz val="10"/>
      <name val="Arial"/>
      <family val="0"/>
    </font>
    <font>
      <b/>
      <i/>
      <u val="single"/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4"/>
      <color indexed="10"/>
      <name val="Times New Roman"/>
      <family val="1"/>
    </font>
    <font>
      <b/>
      <i/>
      <sz val="10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4"/>
      <color rgb="FFFF0000"/>
      <name val="Times New Roman"/>
      <family val="1"/>
    </font>
    <font>
      <b/>
      <i/>
      <sz val="10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8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4" fillId="0" borderId="0" xfId="0" applyFont="1" applyAlignment="1">
      <alignment vertical="justify"/>
    </xf>
    <xf numFmtId="0" fontId="1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2" fontId="1" fillId="0" borderId="11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43" fontId="17" fillId="0" borderId="10" xfId="42" applyFont="1" applyBorder="1" applyAlignment="1">
      <alignment horizontal="center" vertical="center" wrapText="1"/>
    </xf>
    <xf numFmtId="43" fontId="4" fillId="0" borderId="10" xfId="42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3" fontId="2" fillId="0" borderId="10" xfId="42" applyFont="1" applyBorder="1" applyAlignment="1">
      <alignment horizontal="center" vertical="center"/>
    </xf>
    <xf numFmtId="43" fontId="2" fillId="0" borderId="10" xfId="42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32" borderId="12" xfId="0" applyFont="1" applyFill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32" borderId="10" xfId="0" applyFont="1" applyFill="1" applyBorder="1" applyAlignment="1">
      <alignment horizontal="left" vertical="center" wrapText="1"/>
    </xf>
    <xf numFmtId="0" fontId="18" fillId="32" borderId="13" xfId="0" applyFont="1" applyFill="1" applyBorder="1" applyAlignment="1">
      <alignment horizontal="left" vertical="center" wrapText="1"/>
    </xf>
    <xf numFmtId="0" fontId="18" fillId="32" borderId="18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43" fontId="12" fillId="0" borderId="0" xfId="0" applyNumberFormat="1" applyFont="1" applyBorder="1" applyAlignment="1">
      <alignment horizontal="left" vertical="center" wrapText="1"/>
    </xf>
    <xf numFmtId="43" fontId="59" fillId="0" borderId="0" xfId="0" applyNumberFormat="1" applyFont="1" applyBorder="1" applyAlignment="1">
      <alignment horizontal="left" vertical="center" wrapText="1"/>
    </xf>
    <xf numFmtId="43" fontId="19" fillId="0" borderId="0" xfId="0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4" fillId="0" borderId="15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justify"/>
    </xf>
    <xf numFmtId="0" fontId="14" fillId="0" borderId="0" xfId="0" applyFont="1" applyAlignment="1">
      <alignment horizontal="left" vertical="justify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wrapText="1"/>
    </xf>
    <xf numFmtId="0" fontId="22" fillId="0" borderId="0" xfId="0" applyFont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workbookViewId="0" topLeftCell="A55">
      <selection activeCell="B72" sqref="B72:H73"/>
    </sheetView>
  </sheetViews>
  <sheetFormatPr defaultColWidth="9.140625" defaultRowHeight="12.75"/>
  <cols>
    <col min="1" max="1" width="5.28125" style="0" customWidth="1"/>
    <col min="2" max="2" width="37.8515625" style="16" customWidth="1"/>
    <col min="3" max="3" width="9.8515625" style="0" customWidth="1"/>
    <col min="4" max="4" width="12.28125" style="0" customWidth="1"/>
    <col min="5" max="5" width="18.57421875" style="0" hidden="1" customWidth="1"/>
    <col min="6" max="6" width="17.8515625" style="0" customWidth="1"/>
    <col min="7" max="7" width="18.7109375" style="20" hidden="1" customWidth="1"/>
    <col min="8" max="8" width="18.7109375" style="23" customWidth="1"/>
  </cols>
  <sheetData>
    <row r="1" spans="1:9" s="1" customFormat="1" ht="42" customHeight="1">
      <c r="A1" s="62" t="s">
        <v>67</v>
      </c>
      <c r="B1" s="62"/>
      <c r="C1" s="62"/>
      <c r="D1" s="62"/>
      <c r="E1" s="62"/>
      <c r="F1" s="62"/>
      <c r="G1" s="62"/>
      <c r="H1" s="62"/>
      <c r="I1" s="9"/>
    </row>
    <row r="2" spans="1:9" s="1" customFormat="1" ht="15">
      <c r="A2" s="63" t="s">
        <v>52</v>
      </c>
      <c r="B2" s="63"/>
      <c r="C2" s="63"/>
      <c r="D2" s="63"/>
      <c r="E2" s="63"/>
      <c r="F2" s="63"/>
      <c r="G2" s="63"/>
      <c r="H2" s="63"/>
      <c r="I2" s="5"/>
    </row>
    <row r="3" spans="1:9" s="1" customFormat="1" ht="15">
      <c r="A3" s="63"/>
      <c r="B3" s="63"/>
      <c r="C3" s="63"/>
      <c r="D3" s="63"/>
      <c r="E3" s="63"/>
      <c r="F3" s="63"/>
      <c r="G3" s="63"/>
      <c r="H3" s="63"/>
      <c r="I3" s="5"/>
    </row>
    <row r="4" spans="1:9" s="1" customFormat="1" ht="15">
      <c r="A4" s="64" t="s">
        <v>59</v>
      </c>
      <c r="B4" s="64"/>
      <c r="C4" s="64"/>
      <c r="D4" s="64"/>
      <c r="E4" s="64"/>
      <c r="F4" s="64"/>
      <c r="G4" s="64"/>
      <c r="H4" s="64"/>
      <c r="I4" s="5"/>
    </row>
    <row r="5" spans="1:9" s="1" customFormat="1" ht="30" customHeight="1">
      <c r="A5" s="3" t="s">
        <v>0</v>
      </c>
      <c r="B5" s="17" t="s">
        <v>1</v>
      </c>
      <c r="C5" s="6" t="s">
        <v>8</v>
      </c>
      <c r="D5" s="3" t="s">
        <v>2</v>
      </c>
      <c r="E5" s="7" t="s">
        <v>5</v>
      </c>
      <c r="F5" s="7" t="s">
        <v>6</v>
      </c>
      <c r="G5" s="19" t="s">
        <v>4</v>
      </c>
      <c r="H5" s="21" t="s">
        <v>7</v>
      </c>
      <c r="I5" s="5"/>
    </row>
    <row r="6" spans="1:8" ht="18" customHeight="1">
      <c r="A6" s="43">
        <v>1</v>
      </c>
      <c r="B6" s="31" t="s">
        <v>29</v>
      </c>
      <c r="C6" s="44" t="s">
        <v>10</v>
      </c>
      <c r="D6" s="44">
        <v>170</v>
      </c>
      <c r="E6" s="27">
        <f>F6/1.05</f>
        <v>0</v>
      </c>
      <c r="F6" s="26"/>
      <c r="G6" s="25"/>
      <c r="H6" s="24"/>
    </row>
    <row r="7" spans="1:8" ht="47.25" customHeight="1">
      <c r="A7" s="43">
        <v>2</v>
      </c>
      <c r="B7" s="70" t="s">
        <v>30</v>
      </c>
      <c r="C7" s="45" t="s">
        <v>9</v>
      </c>
      <c r="D7" s="45">
        <v>320</v>
      </c>
      <c r="E7" s="27">
        <f aca="true" t="shared" si="0" ref="E7:E13">F7/1.08</f>
        <v>0</v>
      </c>
      <c r="F7" s="26"/>
      <c r="G7" s="25"/>
      <c r="H7" s="24"/>
    </row>
    <row r="8" spans="1:8" s="29" customFormat="1" ht="25.5" customHeight="1">
      <c r="A8" s="43">
        <v>3</v>
      </c>
      <c r="B8" s="32" t="s">
        <v>26</v>
      </c>
      <c r="C8" s="45" t="s">
        <v>10</v>
      </c>
      <c r="D8" s="45">
        <v>80</v>
      </c>
      <c r="E8" s="27">
        <f t="shared" si="0"/>
        <v>0</v>
      </c>
      <c r="F8" s="26"/>
      <c r="G8" s="25"/>
      <c r="H8" s="24"/>
    </row>
    <row r="9" spans="1:8" ht="25.5" customHeight="1">
      <c r="A9" s="43">
        <v>4</v>
      </c>
      <c r="B9" s="32" t="s">
        <v>21</v>
      </c>
      <c r="C9" s="45" t="s">
        <v>10</v>
      </c>
      <c r="D9" s="45">
        <v>90</v>
      </c>
      <c r="E9" s="27">
        <f t="shared" si="0"/>
        <v>0</v>
      </c>
      <c r="F9" s="26"/>
      <c r="G9" s="25"/>
      <c r="H9" s="24"/>
    </row>
    <row r="10" spans="1:8" ht="36" customHeight="1">
      <c r="A10" s="43">
        <v>5</v>
      </c>
      <c r="B10" s="31" t="s">
        <v>31</v>
      </c>
      <c r="C10" s="45" t="s">
        <v>9</v>
      </c>
      <c r="D10" s="45">
        <v>15</v>
      </c>
      <c r="E10" s="27">
        <f t="shared" si="0"/>
        <v>0</v>
      </c>
      <c r="F10" s="26"/>
      <c r="G10" s="25"/>
      <c r="H10" s="24"/>
    </row>
    <row r="11" spans="1:8" ht="25.5" customHeight="1">
      <c r="A11" s="43">
        <v>6</v>
      </c>
      <c r="B11" s="32" t="s">
        <v>60</v>
      </c>
      <c r="C11" s="45" t="s">
        <v>65</v>
      </c>
      <c r="D11" s="45">
        <v>40</v>
      </c>
      <c r="E11" s="27">
        <f t="shared" si="0"/>
        <v>0</v>
      </c>
      <c r="F11" s="26"/>
      <c r="G11" s="25"/>
      <c r="H11" s="24"/>
    </row>
    <row r="12" spans="1:8" ht="25.5" customHeight="1">
      <c r="A12" s="43">
        <v>7</v>
      </c>
      <c r="B12" s="32" t="s">
        <v>64</v>
      </c>
      <c r="C12" s="45" t="s">
        <v>10</v>
      </c>
      <c r="D12" s="45">
        <v>40</v>
      </c>
      <c r="E12" s="27">
        <f t="shared" si="0"/>
        <v>0</v>
      </c>
      <c r="F12" s="26"/>
      <c r="G12" s="25"/>
      <c r="H12" s="24"/>
    </row>
    <row r="13" spans="1:8" ht="39.75" customHeight="1">
      <c r="A13" s="43">
        <v>8</v>
      </c>
      <c r="B13" s="32" t="s">
        <v>66</v>
      </c>
      <c r="C13" s="45" t="s">
        <v>65</v>
      </c>
      <c r="D13" s="45">
        <v>45</v>
      </c>
      <c r="E13" s="27">
        <f t="shared" si="0"/>
        <v>0</v>
      </c>
      <c r="F13" s="26"/>
      <c r="G13" s="25"/>
      <c r="H13" s="24"/>
    </row>
    <row r="14" spans="1:8" ht="33.75" customHeight="1">
      <c r="A14" s="43">
        <v>9</v>
      </c>
      <c r="B14" s="32" t="s">
        <v>35</v>
      </c>
      <c r="C14" s="45" t="s">
        <v>9</v>
      </c>
      <c r="D14" s="45">
        <v>5</v>
      </c>
      <c r="E14" s="27">
        <f>F14/1.23</f>
        <v>0</v>
      </c>
      <c r="F14" s="26"/>
      <c r="G14" s="25"/>
      <c r="H14" s="24"/>
    </row>
    <row r="15" spans="1:10" s="12" customFormat="1" ht="25.5" customHeight="1">
      <c r="A15" s="43">
        <v>10</v>
      </c>
      <c r="B15" s="33" t="s">
        <v>16</v>
      </c>
      <c r="C15" s="45" t="s">
        <v>9</v>
      </c>
      <c r="D15" s="45">
        <v>20</v>
      </c>
      <c r="E15" s="27">
        <f>F15/1.05</f>
        <v>0</v>
      </c>
      <c r="F15" s="26"/>
      <c r="G15" s="25"/>
      <c r="H15" s="24"/>
      <c r="J15"/>
    </row>
    <row r="16" spans="1:10" s="2" customFormat="1" ht="25.5" customHeight="1">
      <c r="A16" s="43">
        <v>11</v>
      </c>
      <c r="B16" s="31" t="s">
        <v>18</v>
      </c>
      <c r="C16" s="45" t="s">
        <v>9</v>
      </c>
      <c r="D16" s="45">
        <v>30</v>
      </c>
      <c r="E16" s="27">
        <f>F16/1.05</f>
        <v>0</v>
      </c>
      <c r="F16" s="26"/>
      <c r="G16" s="25"/>
      <c r="H16" s="24"/>
      <c r="J16"/>
    </row>
    <row r="17" spans="1:10" s="12" customFormat="1" ht="25.5" customHeight="1">
      <c r="A17" s="43">
        <v>12</v>
      </c>
      <c r="B17" s="31" t="s">
        <v>15</v>
      </c>
      <c r="C17" s="45" t="s">
        <v>9</v>
      </c>
      <c r="D17" s="45">
        <v>30</v>
      </c>
      <c r="E17" s="27">
        <f>F17/1.05</f>
        <v>0</v>
      </c>
      <c r="F17" s="26"/>
      <c r="G17" s="25"/>
      <c r="H17" s="24"/>
      <c r="J17"/>
    </row>
    <row r="18" spans="1:10" s="2" customFormat="1" ht="25.5" customHeight="1">
      <c r="A18" s="43">
        <v>13</v>
      </c>
      <c r="B18" s="31" t="s">
        <v>19</v>
      </c>
      <c r="C18" s="45" t="s">
        <v>9</v>
      </c>
      <c r="D18" s="45">
        <v>55</v>
      </c>
      <c r="E18" s="27">
        <f>F18/1.05</f>
        <v>0</v>
      </c>
      <c r="F18" s="26"/>
      <c r="G18" s="25"/>
      <c r="H18" s="24"/>
      <c r="J18"/>
    </row>
    <row r="19" spans="1:8" ht="25.5" customHeight="1">
      <c r="A19" s="43">
        <v>14</v>
      </c>
      <c r="B19" s="31" t="s">
        <v>20</v>
      </c>
      <c r="C19" s="45" t="s">
        <v>9</v>
      </c>
      <c r="D19" s="45">
        <v>30</v>
      </c>
      <c r="E19" s="27">
        <f>F19/1.05</f>
        <v>0</v>
      </c>
      <c r="F19" s="26"/>
      <c r="G19" s="25"/>
      <c r="H19" s="24"/>
    </row>
    <row r="20" spans="1:8" ht="37.5" customHeight="1">
      <c r="A20" s="43">
        <v>15</v>
      </c>
      <c r="B20" s="31" t="s">
        <v>32</v>
      </c>
      <c r="C20" s="45" t="s">
        <v>9</v>
      </c>
      <c r="D20" s="45">
        <v>25</v>
      </c>
      <c r="E20" s="27">
        <f>F20/1.08</f>
        <v>0</v>
      </c>
      <c r="F20" s="26"/>
      <c r="G20" s="25"/>
      <c r="H20" s="24"/>
    </row>
    <row r="21" spans="1:8" ht="39.75" customHeight="1">
      <c r="A21" s="43">
        <v>16</v>
      </c>
      <c r="B21" s="32" t="s">
        <v>34</v>
      </c>
      <c r="C21" s="45" t="s">
        <v>10</v>
      </c>
      <c r="D21" s="45">
        <v>60</v>
      </c>
      <c r="E21" s="27">
        <f>F21/1.23</f>
        <v>0</v>
      </c>
      <c r="F21" s="26"/>
      <c r="G21" s="25"/>
      <c r="H21" s="24"/>
    </row>
    <row r="22" spans="1:8" ht="33" customHeight="1">
      <c r="A22" s="43">
        <v>17</v>
      </c>
      <c r="B22" s="32" t="s">
        <v>33</v>
      </c>
      <c r="C22" s="45" t="s">
        <v>10</v>
      </c>
      <c r="D22" s="45">
        <v>40</v>
      </c>
      <c r="E22" s="27">
        <f>F22/1.05</f>
        <v>0</v>
      </c>
      <c r="F22" s="26"/>
      <c r="G22" s="25"/>
      <c r="H22" s="24"/>
    </row>
    <row r="23" spans="1:8" ht="25.5" customHeight="1">
      <c r="A23" s="43">
        <v>18</v>
      </c>
      <c r="B23" s="32" t="s">
        <v>36</v>
      </c>
      <c r="C23" s="45" t="s">
        <v>10</v>
      </c>
      <c r="D23" s="45">
        <v>35</v>
      </c>
      <c r="E23" s="27">
        <f>F23/1.05</f>
        <v>0</v>
      </c>
      <c r="F23" s="26"/>
      <c r="G23" s="25"/>
      <c r="H23" s="24"/>
    </row>
    <row r="24" spans="1:8" ht="25.5" customHeight="1">
      <c r="A24" s="43">
        <v>19</v>
      </c>
      <c r="B24" s="31" t="s">
        <v>22</v>
      </c>
      <c r="C24" s="45" t="s">
        <v>10</v>
      </c>
      <c r="D24" s="45">
        <v>35</v>
      </c>
      <c r="E24" s="27">
        <f>F24/1.08</f>
        <v>0</v>
      </c>
      <c r="F24" s="26"/>
      <c r="G24" s="25"/>
      <c r="H24" s="24"/>
    </row>
    <row r="25" spans="1:10" s="13" customFormat="1" ht="25.5" customHeight="1">
      <c r="A25" s="43">
        <v>20</v>
      </c>
      <c r="B25" s="32" t="s">
        <v>28</v>
      </c>
      <c r="C25" s="45" t="s">
        <v>9</v>
      </c>
      <c r="D25" s="45">
        <v>370</v>
      </c>
      <c r="E25" s="27">
        <f aca="true" t="shared" si="1" ref="E25:E33">F25/1.05</f>
        <v>0</v>
      </c>
      <c r="F25" s="26"/>
      <c r="G25" s="25"/>
      <c r="H25" s="24"/>
      <c r="I25" s="14"/>
      <c r="J25"/>
    </row>
    <row r="26" spans="1:10" s="12" customFormat="1" ht="25.5" customHeight="1">
      <c r="A26" s="43">
        <v>21</v>
      </c>
      <c r="B26" s="31" t="s">
        <v>24</v>
      </c>
      <c r="C26" s="45" t="s">
        <v>9</v>
      </c>
      <c r="D26" s="45">
        <v>50</v>
      </c>
      <c r="E26" s="27">
        <f t="shared" si="1"/>
        <v>0</v>
      </c>
      <c r="F26" s="26"/>
      <c r="G26" s="25"/>
      <c r="H26" s="24"/>
      <c r="J26"/>
    </row>
    <row r="27" spans="1:10" s="12" customFormat="1" ht="25.5" customHeight="1">
      <c r="A27" s="43">
        <v>22</v>
      </c>
      <c r="B27" s="31" t="s">
        <v>25</v>
      </c>
      <c r="C27" s="45" t="s">
        <v>10</v>
      </c>
      <c r="D27" s="45">
        <v>20</v>
      </c>
      <c r="E27" s="27">
        <f t="shared" si="1"/>
        <v>0</v>
      </c>
      <c r="F27" s="26"/>
      <c r="G27" s="25"/>
      <c r="H27" s="24"/>
      <c r="J27"/>
    </row>
    <row r="28" spans="1:8" s="29" customFormat="1" ht="38.25" customHeight="1">
      <c r="A28" s="43">
        <v>23</v>
      </c>
      <c r="B28" s="31" t="s">
        <v>37</v>
      </c>
      <c r="C28" s="45" t="s">
        <v>10</v>
      </c>
      <c r="D28" s="45">
        <v>80</v>
      </c>
      <c r="E28" s="27">
        <f t="shared" si="1"/>
        <v>0</v>
      </c>
      <c r="F28" s="26"/>
      <c r="G28" s="25"/>
      <c r="H28" s="24"/>
    </row>
    <row r="29" spans="1:8" ht="33" customHeight="1">
      <c r="A29" s="43">
        <v>24</v>
      </c>
      <c r="B29" s="31" t="s">
        <v>38</v>
      </c>
      <c r="C29" s="45" t="s">
        <v>9</v>
      </c>
      <c r="D29" s="45">
        <v>20</v>
      </c>
      <c r="E29" s="27">
        <f t="shared" si="1"/>
        <v>0</v>
      </c>
      <c r="F29" s="26"/>
      <c r="G29" s="25"/>
      <c r="H29" s="24"/>
    </row>
    <row r="30" spans="1:8" ht="25.5" customHeight="1">
      <c r="A30" s="43">
        <v>25</v>
      </c>
      <c r="B30" s="31" t="s">
        <v>39</v>
      </c>
      <c r="C30" s="45" t="s">
        <v>9</v>
      </c>
      <c r="D30" s="45">
        <v>12</v>
      </c>
      <c r="E30" s="27">
        <f t="shared" si="1"/>
        <v>0</v>
      </c>
      <c r="F30" s="26"/>
      <c r="G30" s="25"/>
      <c r="H30" s="24"/>
    </row>
    <row r="31" spans="1:8" ht="25.5" customHeight="1">
      <c r="A31" s="43">
        <v>26</v>
      </c>
      <c r="B31" s="31" t="s">
        <v>40</v>
      </c>
      <c r="C31" s="45" t="s">
        <v>10</v>
      </c>
      <c r="D31" s="45">
        <v>12</v>
      </c>
      <c r="E31" s="27">
        <f t="shared" si="1"/>
        <v>0</v>
      </c>
      <c r="F31" s="26"/>
      <c r="G31" s="25"/>
      <c r="H31" s="24"/>
    </row>
    <row r="32" spans="1:8" ht="42" customHeight="1">
      <c r="A32" s="43">
        <v>27</v>
      </c>
      <c r="B32" s="31" t="s">
        <v>57</v>
      </c>
      <c r="C32" s="45" t="s">
        <v>9</v>
      </c>
      <c r="D32" s="45">
        <v>12</v>
      </c>
      <c r="E32" s="27">
        <f t="shared" si="1"/>
        <v>0</v>
      </c>
      <c r="F32" s="26"/>
      <c r="G32" s="25"/>
      <c r="H32" s="24"/>
    </row>
    <row r="33" spans="1:8" ht="25.5" customHeight="1">
      <c r="A33" s="43">
        <v>28</v>
      </c>
      <c r="B33" s="34" t="s">
        <v>41</v>
      </c>
      <c r="C33" s="46" t="s">
        <v>10</v>
      </c>
      <c r="D33" s="46">
        <v>30</v>
      </c>
      <c r="E33" s="27">
        <f t="shared" si="1"/>
        <v>0</v>
      </c>
      <c r="F33" s="26"/>
      <c r="G33" s="25"/>
      <c r="H33" s="24"/>
    </row>
    <row r="34" spans="1:8" ht="30.75" customHeight="1">
      <c r="A34" s="43">
        <v>29</v>
      </c>
      <c r="B34" s="34" t="s">
        <v>42</v>
      </c>
      <c r="C34" s="46" t="s">
        <v>9</v>
      </c>
      <c r="D34" s="46">
        <v>10</v>
      </c>
      <c r="E34" s="27">
        <f aca="true" t="shared" si="2" ref="E34:E41">F34/1.05</f>
        <v>0</v>
      </c>
      <c r="F34" s="26"/>
      <c r="G34" s="25"/>
      <c r="H34" s="24"/>
    </row>
    <row r="35" spans="1:8" ht="30.75" customHeight="1">
      <c r="A35" s="43">
        <v>30</v>
      </c>
      <c r="B35" s="34" t="s">
        <v>63</v>
      </c>
      <c r="C35" s="46" t="s">
        <v>9</v>
      </c>
      <c r="D35" s="46">
        <v>10</v>
      </c>
      <c r="E35" s="27">
        <f>F35/1.05</f>
        <v>0</v>
      </c>
      <c r="F35" s="26"/>
      <c r="G35" s="25"/>
      <c r="H35" s="24"/>
    </row>
    <row r="36" spans="1:8" ht="25.5" customHeight="1">
      <c r="A36" s="43">
        <v>31</v>
      </c>
      <c r="B36" s="35" t="s">
        <v>23</v>
      </c>
      <c r="C36" s="48" t="s">
        <v>10</v>
      </c>
      <c r="D36" s="48">
        <v>90</v>
      </c>
      <c r="E36" s="27">
        <f t="shared" si="2"/>
        <v>0</v>
      </c>
      <c r="F36" s="26"/>
      <c r="G36" s="25"/>
      <c r="H36" s="24"/>
    </row>
    <row r="37" spans="1:8" ht="38.25" customHeight="1">
      <c r="A37" s="43">
        <v>32</v>
      </c>
      <c r="B37" s="40" t="s">
        <v>43</v>
      </c>
      <c r="C37" s="46" t="s">
        <v>9</v>
      </c>
      <c r="D37" s="46">
        <v>30</v>
      </c>
      <c r="E37" s="27">
        <f t="shared" si="2"/>
        <v>0</v>
      </c>
      <c r="F37" s="26"/>
      <c r="G37" s="25"/>
      <c r="H37" s="24"/>
    </row>
    <row r="38" spans="1:8" ht="39" customHeight="1">
      <c r="A38" s="43">
        <v>33</v>
      </c>
      <c r="B38" s="36" t="s">
        <v>53</v>
      </c>
      <c r="C38" s="46" t="s">
        <v>10</v>
      </c>
      <c r="D38" s="46">
        <v>60</v>
      </c>
      <c r="E38" s="27">
        <f t="shared" si="2"/>
        <v>0</v>
      </c>
      <c r="F38" s="26"/>
      <c r="G38" s="25"/>
      <c r="H38" s="24"/>
    </row>
    <row r="39" spans="1:10" ht="36.75" customHeight="1">
      <c r="A39" s="43">
        <v>34</v>
      </c>
      <c r="B39" s="37" t="s">
        <v>44</v>
      </c>
      <c r="C39" s="46" t="s">
        <v>10</v>
      </c>
      <c r="D39" s="46">
        <v>130</v>
      </c>
      <c r="E39" s="27">
        <f t="shared" si="2"/>
        <v>0</v>
      </c>
      <c r="F39" s="26"/>
      <c r="G39" s="25"/>
      <c r="H39" s="24"/>
      <c r="J39" s="29"/>
    </row>
    <row r="40" spans="1:8" ht="32.25" customHeight="1">
      <c r="A40" s="43">
        <v>35</v>
      </c>
      <c r="B40" s="37" t="s">
        <v>45</v>
      </c>
      <c r="C40" s="48" t="s">
        <v>10</v>
      </c>
      <c r="D40" s="48">
        <v>80</v>
      </c>
      <c r="E40" s="27">
        <f t="shared" si="2"/>
        <v>0</v>
      </c>
      <c r="F40" s="26"/>
      <c r="G40" s="25"/>
      <c r="H40" s="24"/>
    </row>
    <row r="41" spans="1:8" ht="36.75" customHeight="1">
      <c r="A41" s="43">
        <v>36</v>
      </c>
      <c r="B41" s="32" t="s">
        <v>54</v>
      </c>
      <c r="C41" s="45" t="s">
        <v>10</v>
      </c>
      <c r="D41" s="45">
        <v>20</v>
      </c>
      <c r="E41" s="27">
        <f t="shared" si="2"/>
        <v>0</v>
      </c>
      <c r="F41" s="26"/>
      <c r="G41" s="25"/>
      <c r="H41" s="24"/>
    </row>
    <row r="42" spans="1:8" ht="25.5" customHeight="1">
      <c r="A42" s="43">
        <v>37</v>
      </c>
      <c r="B42" s="32" t="s">
        <v>55</v>
      </c>
      <c r="C42" s="45" t="s">
        <v>10</v>
      </c>
      <c r="D42" s="45">
        <v>35</v>
      </c>
      <c r="E42" s="27">
        <f>F42/1.08</f>
        <v>0</v>
      </c>
      <c r="F42" s="26"/>
      <c r="G42" s="25"/>
      <c r="H42" s="24"/>
    </row>
    <row r="43" spans="1:8" ht="25.5" customHeight="1">
      <c r="A43" s="43">
        <v>38</v>
      </c>
      <c r="B43" s="32" t="s">
        <v>46</v>
      </c>
      <c r="C43" s="45" t="s">
        <v>10</v>
      </c>
      <c r="D43" s="45">
        <v>40</v>
      </c>
      <c r="E43" s="27">
        <f>F43/1.23</f>
        <v>0</v>
      </c>
      <c r="F43" s="26"/>
      <c r="G43" s="25"/>
      <c r="H43" s="24"/>
    </row>
    <row r="44" spans="1:9" ht="25.5" customHeight="1">
      <c r="A44" s="43">
        <v>39</v>
      </c>
      <c r="B44" s="32" t="s">
        <v>17</v>
      </c>
      <c r="C44" s="45" t="s">
        <v>10</v>
      </c>
      <c r="D44" s="45">
        <v>40</v>
      </c>
      <c r="E44" s="28">
        <f aca="true" t="shared" si="3" ref="E44:E50">F44/1.05</f>
        <v>0</v>
      </c>
      <c r="F44" s="26"/>
      <c r="G44" s="25"/>
      <c r="H44" s="24"/>
      <c r="I44" s="5"/>
    </row>
    <row r="45" spans="1:9" ht="30.75" customHeight="1">
      <c r="A45" s="43">
        <v>40</v>
      </c>
      <c r="B45" s="41" t="s">
        <v>47</v>
      </c>
      <c r="C45" s="45" t="s">
        <v>10</v>
      </c>
      <c r="D45" s="45">
        <v>130</v>
      </c>
      <c r="E45" s="27">
        <f t="shared" si="3"/>
        <v>0</v>
      </c>
      <c r="F45" s="26"/>
      <c r="G45" s="25"/>
      <c r="H45" s="24"/>
      <c r="I45" s="29"/>
    </row>
    <row r="46" spans="1:8" ht="25.5" customHeight="1">
      <c r="A46" s="43">
        <v>41</v>
      </c>
      <c r="B46" s="32" t="s">
        <v>13</v>
      </c>
      <c r="C46" s="45" t="s">
        <v>10</v>
      </c>
      <c r="D46" s="45">
        <v>170</v>
      </c>
      <c r="E46" s="27">
        <f t="shared" si="3"/>
        <v>0</v>
      </c>
      <c r="F46" s="26"/>
      <c r="G46" s="25"/>
      <c r="H46" s="24"/>
    </row>
    <row r="47" spans="1:8" ht="25.5" customHeight="1">
      <c r="A47" s="43">
        <v>42</v>
      </c>
      <c r="B47" s="32" t="s">
        <v>14</v>
      </c>
      <c r="C47" s="45" t="s">
        <v>10</v>
      </c>
      <c r="D47" s="45">
        <v>25</v>
      </c>
      <c r="E47" s="27">
        <f t="shared" si="3"/>
        <v>0</v>
      </c>
      <c r="F47" s="26"/>
      <c r="G47" s="25"/>
      <c r="H47" s="24"/>
    </row>
    <row r="48" spans="1:8" ht="25.5" customHeight="1">
      <c r="A48" s="43">
        <v>43</v>
      </c>
      <c r="B48" s="36" t="s">
        <v>56</v>
      </c>
      <c r="C48" s="3" t="s">
        <v>9</v>
      </c>
      <c r="D48" s="49">
        <v>150</v>
      </c>
      <c r="E48" s="27">
        <f t="shared" si="3"/>
        <v>0</v>
      </c>
      <c r="F48" s="26"/>
      <c r="G48" s="25"/>
      <c r="H48" s="24"/>
    </row>
    <row r="49" spans="1:8" ht="25.5" customHeight="1">
      <c r="A49" s="43">
        <v>44</v>
      </c>
      <c r="B49" s="32" t="s">
        <v>11</v>
      </c>
      <c r="C49" s="52" t="s">
        <v>10</v>
      </c>
      <c r="D49" s="46">
        <v>1500</v>
      </c>
      <c r="E49" s="27">
        <f t="shared" si="3"/>
        <v>0</v>
      </c>
      <c r="F49" s="26"/>
      <c r="G49" s="25"/>
      <c r="H49" s="24"/>
    </row>
    <row r="50" spans="1:8" ht="25.5" customHeight="1">
      <c r="A50" s="43">
        <v>45</v>
      </c>
      <c r="B50" s="32" t="s">
        <v>48</v>
      </c>
      <c r="C50" s="49" t="s">
        <v>9</v>
      </c>
      <c r="D50" s="49">
        <v>70</v>
      </c>
      <c r="E50" s="27">
        <f t="shared" si="3"/>
        <v>0</v>
      </c>
      <c r="F50" s="26"/>
      <c r="G50" s="25"/>
      <c r="H50" s="24"/>
    </row>
    <row r="51" spans="1:8" ht="25.5" customHeight="1">
      <c r="A51" s="43">
        <v>46</v>
      </c>
      <c r="B51" s="32" t="s">
        <v>51</v>
      </c>
      <c r="C51" s="45" t="s">
        <v>9</v>
      </c>
      <c r="D51" s="45">
        <v>10</v>
      </c>
      <c r="E51" s="27">
        <f>F51/1.23</f>
        <v>0</v>
      </c>
      <c r="F51" s="26"/>
      <c r="G51" s="25"/>
      <c r="H51" s="24"/>
    </row>
    <row r="52" spans="1:8" ht="25.5" customHeight="1">
      <c r="A52" s="43">
        <v>47</v>
      </c>
      <c r="B52" s="32" t="s">
        <v>61</v>
      </c>
      <c r="C52" s="45" t="s">
        <v>9</v>
      </c>
      <c r="D52" s="45">
        <v>100</v>
      </c>
      <c r="E52" s="27">
        <f>F52/1.23</f>
        <v>0</v>
      </c>
      <c r="F52" s="26"/>
      <c r="G52" s="25"/>
      <c r="H52" s="24"/>
    </row>
    <row r="53" spans="1:8" ht="25.5" customHeight="1">
      <c r="A53" s="43">
        <v>48</v>
      </c>
      <c r="B53" s="38" t="s">
        <v>12</v>
      </c>
      <c r="C53" s="47" t="s">
        <v>10</v>
      </c>
      <c r="D53" s="47">
        <v>65</v>
      </c>
      <c r="E53" s="27">
        <f>F53/1.05</f>
        <v>0</v>
      </c>
      <c r="F53" s="26"/>
      <c r="G53" s="25"/>
      <c r="H53" s="24"/>
    </row>
    <row r="54" spans="1:8" ht="36" customHeight="1">
      <c r="A54" s="43">
        <v>49</v>
      </c>
      <c r="B54" s="42" t="s">
        <v>49</v>
      </c>
      <c r="C54" s="50" t="s">
        <v>10</v>
      </c>
      <c r="D54" s="51">
        <v>110</v>
      </c>
      <c r="E54" s="27">
        <f>F54/1.05</f>
        <v>0</v>
      </c>
      <c r="F54" s="26"/>
      <c r="G54" s="25"/>
      <c r="H54" s="24"/>
    </row>
    <row r="55" spans="1:8" s="29" customFormat="1" ht="35.25" customHeight="1">
      <c r="A55" s="43">
        <v>50</v>
      </c>
      <c r="B55" s="39" t="s">
        <v>62</v>
      </c>
      <c r="C55" s="50" t="s">
        <v>10</v>
      </c>
      <c r="D55" s="50">
        <v>100</v>
      </c>
      <c r="E55" s="27">
        <f>F55/1.05</f>
        <v>0</v>
      </c>
      <c r="F55" s="26"/>
      <c r="G55" s="25"/>
      <c r="H55" s="24"/>
    </row>
    <row r="56" spans="1:8" ht="25.5" customHeight="1">
      <c r="A56" s="43">
        <v>51</v>
      </c>
      <c r="B56" s="36" t="s">
        <v>50</v>
      </c>
      <c r="C56" s="46" t="s">
        <v>10</v>
      </c>
      <c r="D56" s="46">
        <v>170</v>
      </c>
      <c r="E56" s="27">
        <f>F56/1.05</f>
        <v>0</v>
      </c>
      <c r="F56" s="26"/>
      <c r="G56" s="25"/>
      <c r="H56" s="24"/>
    </row>
    <row r="57" spans="1:8" ht="25.5" customHeight="1">
      <c r="A57" s="43">
        <v>52</v>
      </c>
      <c r="B57" s="36" t="s">
        <v>27</v>
      </c>
      <c r="C57" s="46" t="s">
        <v>10</v>
      </c>
      <c r="D57" s="46">
        <v>250</v>
      </c>
      <c r="E57" s="27">
        <f>F57/1.23</f>
        <v>0</v>
      </c>
      <c r="F57" s="26"/>
      <c r="G57" s="25"/>
      <c r="H57" s="24"/>
    </row>
    <row r="58" spans="1:8" ht="25.5" customHeight="1">
      <c r="A58" s="8"/>
      <c r="B58" s="30"/>
      <c r="C58" s="15"/>
      <c r="D58" s="15"/>
      <c r="E58" s="27"/>
      <c r="F58" s="26"/>
      <c r="G58" s="25"/>
      <c r="H58" s="24"/>
    </row>
    <row r="59" spans="1:9" s="1" customFormat="1" ht="30" customHeight="1">
      <c r="A59" s="60" t="s">
        <v>3</v>
      </c>
      <c r="B59" s="60"/>
      <c r="C59" s="60"/>
      <c r="D59" s="60"/>
      <c r="E59" s="60"/>
      <c r="F59" s="61"/>
      <c r="G59" s="25">
        <f>SUM(G6:G58)</f>
        <v>0</v>
      </c>
      <c r="H59" s="25">
        <f>SUM(H6:H58)</f>
        <v>0</v>
      </c>
      <c r="I59" s="5"/>
    </row>
    <row r="60" spans="1:9" s="1" customFormat="1" ht="21.75" customHeight="1">
      <c r="A60" s="4"/>
      <c r="B60" s="18"/>
      <c r="C60" s="4"/>
      <c r="D60" s="4"/>
      <c r="E60" s="4"/>
      <c r="F60" s="4"/>
      <c r="G60" s="54">
        <f>G59*6%</f>
        <v>0</v>
      </c>
      <c r="H60" s="54"/>
      <c r="I60" s="5"/>
    </row>
    <row r="61" spans="1:9" s="1" customFormat="1" ht="21.75" customHeight="1">
      <c r="A61" s="4"/>
      <c r="B61" s="18"/>
      <c r="C61" s="4"/>
      <c r="D61" s="4"/>
      <c r="E61" s="4"/>
      <c r="F61" s="4"/>
      <c r="G61" s="55">
        <f>G59+G60</f>
        <v>0</v>
      </c>
      <c r="H61" s="56"/>
      <c r="I61" s="5"/>
    </row>
    <row r="62" spans="1:9" s="1" customFormat="1" ht="33" customHeight="1">
      <c r="A62" s="4"/>
      <c r="B62" s="67"/>
      <c r="C62" s="68"/>
      <c r="D62" s="68"/>
      <c r="E62" s="68"/>
      <c r="F62" s="68"/>
      <c r="G62" s="10"/>
      <c r="H62" s="22"/>
      <c r="I62" s="5"/>
    </row>
    <row r="63" spans="1:8" ht="18" customHeight="1">
      <c r="A63" s="11"/>
      <c r="B63" s="69"/>
      <c r="C63" s="69"/>
      <c r="D63" s="69"/>
      <c r="E63" s="69"/>
      <c r="F63" s="69"/>
      <c r="G63" s="69"/>
      <c r="H63" s="69"/>
    </row>
    <row r="64" spans="1:9" ht="36.75" customHeight="1">
      <c r="A64" s="53"/>
      <c r="B64" s="65" t="s">
        <v>58</v>
      </c>
      <c r="C64" s="66"/>
      <c r="D64" s="66"/>
      <c r="E64" s="66"/>
      <c r="F64" s="66"/>
      <c r="G64" s="66"/>
      <c r="H64" s="66"/>
      <c r="I64" s="66"/>
    </row>
    <row r="65" ht="12.75">
      <c r="F65" s="57" t="s">
        <v>68</v>
      </c>
    </row>
    <row r="67" ht="12.75">
      <c r="F67" s="58" t="s">
        <v>69</v>
      </c>
    </row>
    <row r="71" ht="12.75">
      <c r="B71" s="59" t="s">
        <v>70</v>
      </c>
    </row>
    <row r="72" spans="2:8" ht="12.75">
      <c r="B72" s="71" t="s">
        <v>71</v>
      </c>
      <c r="C72" s="71"/>
      <c r="D72" s="71"/>
      <c r="E72" s="71"/>
      <c r="F72" s="71"/>
      <c r="G72" s="71"/>
      <c r="H72" s="71"/>
    </row>
    <row r="73" spans="2:8" ht="41.25" customHeight="1">
      <c r="B73" s="71"/>
      <c r="C73" s="71"/>
      <c r="D73" s="71"/>
      <c r="E73" s="71"/>
      <c r="F73" s="71"/>
      <c r="G73" s="71"/>
      <c r="H73" s="71"/>
    </row>
    <row r="74" ht="12.75">
      <c r="B74"/>
    </row>
  </sheetData>
  <sheetProtection/>
  <mergeCells count="9">
    <mergeCell ref="B72:H73"/>
    <mergeCell ref="A59:F59"/>
    <mergeCell ref="A1:H1"/>
    <mergeCell ref="A3:H3"/>
    <mergeCell ref="A4:H4"/>
    <mergeCell ref="A2:H2"/>
    <mergeCell ref="B64:I64"/>
    <mergeCell ref="B62:F62"/>
    <mergeCell ref="B63:H63"/>
  </mergeCells>
  <printOptions/>
  <pageMargins left="0.43" right="0.2362204724409449" top="0.47" bottom="0.31496062992125984" header="0.18" footer="0.15748031496062992"/>
  <pageSetup fitToHeight="3" fitToWidth="1" horizontalDpi="600" verticalDpi="600" orientation="portrait" paperSize="9" scale="97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 i Sportu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ZSS</dc:creator>
  <cp:keywords/>
  <dc:description/>
  <cp:lastModifiedBy>idobi</cp:lastModifiedBy>
  <cp:lastPrinted>2022-06-13T05:30:21Z</cp:lastPrinted>
  <dcterms:created xsi:type="dcterms:W3CDTF">2009-05-25T11:53:54Z</dcterms:created>
  <dcterms:modified xsi:type="dcterms:W3CDTF">2022-06-13T05:30:34Z</dcterms:modified>
  <cp:category/>
  <cp:version/>
  <cp:contentType/>
  <cp:contentStatus/>
</cp:coreProperties>
</file>